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ckwarpc.sharepoint.com/sites/Office/Shared Documents/General/Assets and facilities management/Asset registers/2022_23/"/>
    </mc:Choice>
  </mc:AlternateContent>
  <xr:revisionPtr revIDLastSave="21" documentId="8_{6B375C13-AAD8-449F-8FB3-92BE79067973}" xr6:coauthVersionLast="47" xr6:coauthVersionMax="47" xr10:uidLastSave="{6E46AF95-8436-471D-B42C-CEE5B7A7604C}"/>
  <bookViews>
    <workbookView xWindow="-108" yWindow="-108" windowWidth="23256" windowHeight="12456" xr2:uid="{66DCC09C-93E8-493A-8BC3-1FB416D453FD}"/>
  </bookViews>
  <sheets>
    <sheet name="2021-22" sheetId="2" r:id="rId1"/>
    <sheet name="Sheet3" sheetId="3" r:id="rId2"/>
  </sheets>
  <definedNames>
    <definedName name="_xlnm._FilterDatabase" localSheetId="0" hidden="1">'2021-22'!$A$1:$I$56</definedName>
    <definedName name="_xlnm.Print_Titles" localSheetId="0">'2021-22'!$6:$6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" i="2" l="1"/>
  <c r="F41" i="2"/>
  <c r="F62" i="2" s="1"/>
  <c r="A4" i="3" l="1"/>
  <c r="B4" i="3"/>
  <c r="C4" i="3" l="1"/>
</calcChain>
</file>

<file path=xl/sharedStrings.xml><?xml version="1.0" encoding="utf-8"?>
<sst xmlns="http://schemas.openxmlformats.org/spreadsheetml/2006/main" count="254" uniqueCount="137">
  <si>
    <t>Created</t>
  </si>
  <si>
    <t>Revised</t>
  </si>
  <si>
    <t>Adopted</t>
  </si>
  <si>
    <t>Next review</t>
  </si>
  <si>
    <t>Type</t>
  </si>
  <si>
    <t>Reference ID</t>
  </si>
  <si>
    <t>Asset</t>
  </si>
  <si>
    <t>Location</t>
  </si>
  <si>
    <t>Date purchased/ acquired</t>
  </si>
  <si>
    <t>Purchase Price</t>
  </si>
  <si>
    <t>Disposal/ value</t>
  </si>
  <si>
    <t>Land &amp; buildings</t>
  </si>
  <si>
    <t>Town Hall</t>
  </si>
  <si>
    <t>High Street, Wickwar GL12 8NP</t>
  </si>
  <si>
    <t xml:space="preserve"> </t>
  </si>
  <si>
    <t>Parish cemetery &amp; boundary wall</t>
  </si>
  <si>
    <t>Holy Trinity Church, Wickwar GL12 8NB</t>
  </si>
  <si>
    <t>Closed cemetery</t>
  </si>
  <si>
    <t>Park Field</t>
  </si>
  <si>
    <t>Buthay car park &amp; land</t>
  </si>
  <si>
    <t>The Buthay, Wickwar GL12 8NW</t>
  </si>
  <si>
    <r>
      <t>Land Leased to Bromford (formerly Merlin Housing Society Ltd) – Lease runs from 1</t>
    </r>
    <r>
      <rPr>
        <vertAlign val="superscript"/>
        <sz val="9"/>
        <color theme="1"/>
        <rFont val="Calibri"/>
        <family val="2"/>
        <scheme val="minor"/>
      </rPr>
      <t>st</t>
    </r>
    <r>
      <rPr>
        <sz val="9"/>
        <color theme="1"/>
        <rFont val="Calibri"/>
        <family val="2"/>
        <scheme val="minor"/>
      </rPr>
      <t xml:space="preserve"> April 2018 – 1</t>
    </r>
    <r>
      <rPr>
        <vertAlign val="superscript"/>
        <sz val="9"/>
        <color theme="1"/>
        <rFont val="Calibri"/>
        <family val="2"/>
        <scheme val="minor"/>
      </rPr>
      <t>st</t>
    </r>
    <r>
      <rPr>
        <sz val="9"/>
        <color theme="1"/>
        <rFont val="Calibri"/>
        <family val="2"/>
        <scheme val="minor"/>
      </rPr>
      <t xml:space="preserve"> April 2028 £1000 pa</t>
    </r>
  </si>
  <si>
    <t>Partial transfer of land (GR14121) to Robert Ashton (The Old Chapel, Wickwar) on 17th November 2017, for access. Payment via Beaufort Montague Harris Solicitors.
 £29,500</t>
  </si>
  <si>
    <t>Community assets</t>
  </si>
  <si>
    <t>Ancient Striking Clock</t>
  </si>
  <si>
    <t>Town Hall, High Street, Wickwar GL12 8NP</t>
  </si>
  <si>
    <t>Small and large mace</t>
  </si>
  <si>
    <t>Gloucester City Museum</t>
  </si>
  <si>
    <t>Furniture &amp; equipment</t>
  </si>
  <si>
    <t>Contents of Town Hall</t>
  </si>
  <si>
    <t>Contents of Pavilion</t>
  </si>
  <si>
    <t xml:space="preserve">Inc above </t>
  </si>
  <si>
    <t>IXO Climber (Proludic)</t>
  </si>
  <si>
    <t>Bespoke rope bridge</t>
  </si>
  <si>
    <t>Purchase price £2,400 Disposed Sept 20 £0</t>
  </si>
  <si>
    <t>Burma Bridge</t>
  </si>
  <si>
    <t>Purchase Price £1,981 Disposed Sept 20 £0</t>
  </si>
  <si>
    <t>Inc above</t>
  </si>
  <si>
    <t>Bespoke climbing timber platform</t>
  </si>
  <si>
    <t>Purchase price £8,000 Disposed Sept 20 £0</t>
  </si>
  <si>
    <t>Dog bins x2 (Turnpike Gate &amp; High Street)</t>
  </si>
  <si>
    <t>Recycled plastic bench x 1</t>
  </si>
  <si>
    <t>Wickwar Cemetery, Church Lane, Wickwar GL12 8LE</t>
  </si>
  <si>
    <t>Lap Top</t>
  </si>
  <si>
    <t>HP Printer</t>
  </si>
  <si>
    <t>EPSON projector</t>
  </si>
  <si>
    <t>Vacuum cleaner Town Hall</t>
  </si>
  <si>
    <t>Inc Town Hall contents</t>
  </si>
  <si>
    <t>Mower strimmer</t>
  </si>
  <si>
    <t>Purchase price £311.95 Disposed Sept 20 £0 (donated to WPFA)</t>
  </si>
  <si>
    <t>Office Laminator</t>
  </si>
  <si>
    <t>G Tech Electric rechargeable strimmer</t>
  </si>
  <si>
    <t>Bespoke oak noticeboard</t>
  </si>
  <si>
    <t>Loans</t>
  </si>
  <si>
    <t>Contracts</t>
  </si>
  <si>
    <t>Calculations</t>
  </si>
  <si>
    <t>2018/19 value</t>
  </si>
  <si>
    <t>2019/20 value</t>
  </si>
  <si>
    <t>% change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</si>
  <si>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Buthay land and car park leased to Bromford Housing Association 1st April 2018 - 1st April 2028 (Annual rental £1000)</t>
    </r>
  </si>
  <si>
    <t>Leases/ rentals</t>
  </si>
  <si>
    <t>Cut North Road &amp; Inglestone Road verges (amenity grass) - £508.66</t>
  </si>
  <si>
    <t>Cut Sodbury Road verge - £84.94</t>
  </si>
  <si>
    <t>Empty dog bins x 3 - £751.46</t>
  </si>
  <si>
    <t>Empty parish litter bins x 3 - £50.98</t>
  </si>
  <si>
    <t>Total - £1,846.04</t>
  </si>
  <si>
    <t xml:space="preserve"> (Extended in 2019 to include 4 additional litter bins (Youth Club &amp; KGV x 3) and 2 dog bins (High St &amp; Turnpike Gate))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</si>
  <si>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Grass cutting contract (play area &amp; cemetery) with DR Howse Services Ltd 1st April 2021 - 31st October 2023 (3 years)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</si>
  <si>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Grass cutting and pitch maintenance contract (KGV field) Prestige Grounds 1st April 2021 - 31st October 2023 (3 years)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</si>
  <si>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Clerk’s mobile phone contract with Tesco Mobile @ £10pm – monthly rolling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</si>
  <si>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Annual play area inspection contract with Play Safety (ROSPA) – rolling/ ongoing</t>
    </r>
  </si>
  <si>
    <t>Inc with  plastic benches</t>
  </si>
  <si>
    <t>2019 (X3) 2021 (X1)</t>
  </si>
  <si>
    <t>Disposed of in 2020/21</t>
  </si>
  <si>
    <t>Tin Shed (held in trust )</t>
  </si>
  <si>
    <t>Basket swing  (held in trust )</t>
  </si>
  <si>
    <t>Springy Rocker (held in trust )</t>
  </si>
  <si>
    <t>Noughts and crosses board (held in trust )</t>
  </si>
  <si>
    <t>Swings (held in trust )</t>
  </si>
  <si>
    <t>Kompan spinner bowl (held in trust )</t>
  </si>
  <si>
    <t>Tango swing seat (held in trust )</t>
  </si>
  <si>
    <t>Roundabout (held in trust )</t>
  </si>
  <si>
    <t>Slide (held in trust )</t>
  </si>
  <si>
    <t>Multi play (held in trust )</t>
  </si>
  <si>
    <t>Chinning bars (held in trust )</t>
  </si>
  <si>
    <t xml:space="preserve"> Toddler Playhouse (Ledon Henson) (held in trust )</t>
  </si>
  <si>
    <t>Eurotramp Trampoline (Proludic) (held in trust )</t>
  </si>
  <si>
    <t>Hip Hop See Saw (Proludic) (held in trust )</t>
  </si>
  <si>
    <t>Igloo climber (held in trust )</t>
  </si>
  <si>
    <t>Fencing and gates (held in trust )</t>
  </si>
  <si>
    <t>Gate closers (held in trust )</t>
  </si>
  <si>
    <t>Recycled plastic  benches x 4 (held in trust )</t>
  </si>
  <si>
    <t>Recycled plastic litter bins x 3 (held in trust )</t>
  </si>
  <si>
    <t>Recycled plastic picnic benches x 2 (held in trust )</t>
  </si>
  <si>
    <t>Rubber mulch surfacing under slide (held in trust )</t>
  </si>
  <si>
    <t>Pavilion  (held in trust )</t>
  </si>
  <si>
    <t>Assets labelled as 'held in trust' are held by the King George's  Field, Wickwar  Charity (of which the Parish Council is the sole trustee)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</si>
  <si>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Town Hall broadband contract with Plus Net 3rd August 2020 - 2nd August 2022 @ £18pm NET (2 years)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</si>
  <si>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Annual maintenance contract to service Town Hall Clock with Cumbria Clock Company- rolling/ ongoing - approx £130 p.a.</t>
    </r>
  </si>
  <si>
    <t>King George's  Field (held in trust )</t>
  </si>
  <si>
    <t>King George's  Field, Wickwar GL12 8JB</t>
  </si>
  <si>
    <t>King George's Field, Wickwar GL12 8JB</t>
  </si>
  <si>
    <t>Inglestone Road (by AHPS playing field)</t>
  </si>
  <si>
    <t xml:space="preserve">Amberley Way Green </t>
  </si>
  <si>
    <t>High Street (outside Town Hall)</t>
  </si>
  <si>
    <t>High Street (outside old Post Office)</t>
  </si>
  <si>
    <r>
      <t>King George's Field pitches, pavilion and tin shed rented to Wickwar Wanderers Football Club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August – 15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May ongoing</t>
    </r>
  </si>
  <si>
    <t>Not insured</t>
  </si>
  <si>
    <t>Double bin (car park) &amp; metal bin (play area) (held in trust)</t>
  </si>
  <si>
    <t>Installed by SGC ?</t>
  </si>
  <si>
    <t>Dog bins x 2 (held in trust)</t>
  </si>
  <si>
    <t>Wybone litter bin</t>
  </si>
  <si>
    <t>Corner of Poplar Lane &amp; Sodbury Road, Wickwar</t>
  </si>
  <si>
    <t>Litter bin (outside Youth Centre)</t>
  </si>
  <si>
    <t xml:space="preserve">Wickwar Youth Centre </t>
  </si>
  <si>
    <t>11. 5 year contract (2019 - 2024) with EDGE IT for EDGE Finance package - Yr 1 £202 p.a. Yr 2 £208 p.a., Yr 3 - 5 £360 p.a.</t>
  </si>
  <si>
    <t>£ 1880 p.a.</t>
  </si>
  <si>
    <t>£80 per cut</t>
  </si>
  <si>
    <t>Additional bins (owned by South Glos Council and emptied at no cost to WPC - x 5)</t>
  </si>
  <si>
    <t>High Street (by red telephone box)</t>
  </si>
  <si>
    <t>Wickwar Community Centre</t>
  </si>
  <si>
    <t>Bench</t>
  </si>
  <si>
    <t>Outside Town Hall</t>
  </si>
  <si>
    <t>Dec(?) 2021</t>
  </si>
  <si>
    <t>?</t>
  </si>
  <si>
    <t>Amberley Way Green</t>
  </si>
  <si>
    <t>Sodbury Road opposite the Youth Centre</t>
  </si>
  <si>
    <t>Oustanding loan from PWLB to  fund land purchase by Wickwar Playing Fields Association £14,400 at 31/03/22</t>
  </si>
  <si>
    <t>Grazing Agreement for Park Field 1st April 2022 - 31st October 2022 (£105 tendered)</t>
  </si>
  <si>
    <t>  2. Insurance contract with BHIB (1st June 2021 - 31st May 2024 (3 years) - renewal on agenda</t>
  </si>
  <si>
    <t>1.  Localism Contract with South Gloucestershire Council for grass cutting and bins</t>
  </si>
  <si>
    <t>5. Town Hall electricity contract with Octopus Energy 22nd September 2021 - 21st September 2024 (3 years)</t>
  </si>
  <si>
    <t>6. Pavilion electricity contract with Octopus Energy 16th September 2021 - 15th September 2024 (3 years)</t>
  </si>
  <si>
    <t>37 Inglestone Road</t>
  </si>
  <si>
    <t>Lenovo laptop, mouse and bag</t>
  </si>
  <si>
    <t xml:space="preserve">Value </t>
  </si>
  <si>
    <t>WICKWAR PARISH COUNCIL ASSET REGISTER 2022_23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</si>
</sst>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7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4" fontId="0" fillId="0" borderId="0" xfId="0" applyNumberFormat="1"/>
    <xf numFmtId="0" fontId="0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NumberFormat="1"/>
    <xf numFmtId="0" fontId="4" fillId="0" borderId="0" xfId="0" applyFont="1"/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44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Fill="1"/>
    <xf numFmtId="0" fontId="1" fillId="0" borderId="0" xfId="0" applyFont="1" applyFill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4" fontId="0" fillId="0" borderId="1" xfId="0" applyNumberForma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4" fontId="6" fillId="0" borderId="1" xfId="0" applyNumberFormat="1" applyFont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44" fontId="0" fillId="3" borderId="1" xfId="0" applyNumberFormat="1" applyFill="1" applyBorder="1" applyAlignment="1">
      <alignment vertical="top" wrapText="1"/>
    </xf>
    <xf numFmtId="0" fontId="0" fillId="3" borderId="0" xfId="0" applyFill="1"/>
    <xf numFmtId="0" fontId="6" fillId="0" borderId="0" xfId="0" applyFont="1"/>
    <xf numFmtId="0" fontId="9" fillId="0" borderId="0" xfId="0" applyFont="1"/>
    <xf numFmtId="17" fontId="9" fillId="0" borderId="0" xfId="0" applyNumberFormat="1" applyFont="1"/>
    <xf numFmtId="0" fontId="0" fillId="0" borderId="2" xfId="0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44" fontId="0" fillId="0" borderId="2" xfId="0" applyNumberForma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44" fontId="6" fillId="0" borderId="1" xfId="0" applyNumberFormat="1" applyFont="1" applyBorder="1" applyAlignment="1">
      <alignment vertical="top"/>
    </xf>
    <xf numFmtId="0" fontId="0" fillId="0" borderId="0" xfId="0" applyAlignment="1">
      <alignment horizontal="left" vertical="center" indent="5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4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6" fillId="5" borderId="0" xfId="0" applyFont="1" applyFill="1" applyAlignment="1">
      <alignment vertical="top" wrapText="1"/>
    </xf>
    <xf numFmtId="0" fontId="0" fillId="5" borderId="0" xfId="0" applyFill="1"/>
    <xf numFmtId="0" fontId="1" fillId="4" borderId="0" xfId="0" applyFont="1" applyFill="1" applyAlignment="1">
      <alignment vertical="top" wrapText="1"/>
    </xf>
    <xf numFmtId="44" fontId="4" fillId="0" borderId="0" xfId="0" applyNumberFormat="1" applyFont="1" applyFill="1" applyBorder="1" applyAlignment="1">
      <alignment vertical="top"/>
    </xf>
    <xf numFmtId="44" fontId="10" fillId="0" borderId="1" xfId="0" applyNumberFormat="1" applyFont="1" applyBorder="1" applyAlignment="1">
      <alignment vertical="top" wrapText="1"/>
    </xf>
    <xf numFmtId="44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4" fillId="0" borderId="0" xfId="0" applyFont="1" applyBorder="1"/>
    <xf numFmtId="44" fontId="0" fillId="0" borderId="0" xfId="0" applyNumberFormat="1" applyFill="1" applyBorder="1" applyAlignment="1">
      <alignment vertical="top"/>
    </xf>
    <xf numFmtId="44" fontId="0" fillId="3" borderId="0" xfId="0" applyNumberForma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0" fillId="0" borderId="0" xfId="0" applyFill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indent="5"/>
    </xf>
    <xf numFmtId="44" fontId="0" fillId="0" borderId="1" xfId="0" applyNumberForma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44" fontId="6" fillId="0" borderId="1" xfId="0" applyNumberFormat="1" applyFont="1" applyFill="1" applyBorder="1" applyAlignment="1">
      <alignment vertical="top" wrapText="1"/>
    </xf>
    <xf numFmtId="44" fontId="6" fillId="0" borderId="0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8" fontId="6" fillId="0" borderId="1" xfId="0" applyNumberFormat="1" applyFont="1" applyFill="1" applyBorder="1" applyAlignment="1">
      <alignment vertical="top"/>
    </xf>
    <xf numFmtId="0" fontId="0" fillId="0" borderId="5" xfId="0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8" fontId="6" fillId="0" borderId="1" xfId="0" applyNumberFormat="1" applyFont="1" applyFill="1" applyBorder="1" applyAlignment="1">
      <alignment vertical="top" wrapText="1"/>
    </xf>
    <xf numFmtId="17" fontId="6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4">
    <dxf>
      <fill>
        <patternFill>
          <fgColor indexed="64"/>
          <bgColor rgb="FFFF5050"/>
        </patternFill>
      </fill>
    </dxf>
    <dxf>
      <border outline="0">
        <right style="thin">
          <color auto="1"/>
        </right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8A2DBE-6F31-4552-B133-FCB890418749}" name="Table1" displayName="Table1" ref="A6:H64" totalsRowShown="0" headerRowDxfId="3" headerRowBorderDxfId="2" tableBorderDxfId="1">
  <autoFilter ref="A6:H64" xr:uid="{EA8A2DBE-6F31-4552-B133-FCB890418749}"/>
  <sortState xmlns:xlrd2="http://schemas.microsoft.com/office/spreadsheetml/2017/richdata2" ref="A7:H64">
    <sortCondition ref="B6:B64"/>
  </sortState>
  <tableColumns count="8">
    <tableColumn id="1" xr3:uid="{0C62BACC-AB10-4538-8283-D66A069BE722}" name="Type"/>
    <tableColumn id="2" xr3:uid="{608F95AA-401E-464F-8199-432831E308CF}" name="Reference ID"/>
    <tableColumn id="3" xr3:uid="{8A8E7B8C-21F2-4304-B485-E4608DF4FCC0}" name="Asset"/>
    <tableColumn id="4" xr3:uid="{2674317F-9AFD-4D9B-97CB-50A4BDEFB5DD}" name="Location"/>
    <tableColumn id="5" xr3:uid="{421C5960-23AE-4C02-8C05-EAC44E8545A3}" name="Date purchased/ acquired"/>
    <tableColumn id="6" xr3:uid="{BCF162BA-8EF0-4A06-9A1A-CA09B1125477}" name="Purchase Price"/>
    <tableColumn id="7" xr3:uid="{72B15061-2B0D-40DB-991E-FAC9DFE99A4A}" name="Value " dataDxfId="0"/>
    <tableColumn id="8" xr3:uid="{97EE933E-33BC-4369-83B7-63707C0C48AD}" name="Disposal/ valu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355D-65F6-4EC6-9E7F-01FC743C5A45}">
  <sheetPr>
    <pageSetUpPr fitToPage="1"/>
  </sheetPr>
  <dimension ref="A1:CJ107"/>
  <sheetViews>
    <sheetView tabSelected="1" zoomScale="75" zoomScaleNormal="75" workbookViewId="0"/>
  </sheetViews>
  <sheetFormatPr defaultRowHeight="14.4" x14ac:dyDescent="0.3"/>
  <cols>
    <col min="1" max="1" width="11.6640625" customWidth="1"/>
    <col min="2" max="2" width="10.88671875" style="2" customWidth="1"/>
    <col min="3" max="3" width="20" customWidth="1"/>
    <col min="4" max="4" width="29.5546875" customWidth="1"/>
    <col min="5" max="5" width="13.33203125" customWidth="1"/>
    <col min="6" max="6" width="16" customWidth="1"/>
    <col min="7" max="7" width="19.5546875" style="12" customWidth="1"/>
    <col min="8" max="8" width="24.109375" customWidth="1"/>
    <col min="9" max="9" width="11.5546875" bestFit="1" customWidth="1"/>
  </cols>
  <sheetData>
    <row r="1" spans="1:8" x14ac:dyDescent="0.3">
      <c r="A1" s="6" t="s">
        <v>136</v>
      </c>
      <c r="B1" s="6"/>
      <c r="C1" s="6"/>
      <c r="E1" s="3"/>
      <c r="F1" s="3"/>
      <c r="G1"/>
      <c r="H1" s="1"/>
    </row>
    <row r="2" spans="1:8" x14ac:dyDescent="0.3">
      <c r="A2" s="25" t="s">
        <v>0</v>
      </c>
      <c r="B2" s="25"/>
      <c r="C2" s="26">
        <v>44621</v>
      </c>
      <c r="E2" s="23"/>
      <c r="F2" s="24" t="s">
        <v>73</v>
      </c>
      <c r="G2"/>
      <c r="H2" s="1"/>
    </row>
    <row r="3" spans="1:8" x14ac:dyDescent="0.3">
      <c r="A3" s="25" t="s">
        <v>1</v>
      </c>
      <c r="B3" s="25"/>
      <c r="C3" s="26">
        <v>44682</v>
      </c>
      <c r="F3" s="24"/>
      <c r="G3"/>
      <c r="H3" s="1"/>
    </row>
    <row r="4" spans="1:8" x14ac:dyDescent="0.3">
      <c r="A4" s="25" t="s">
        <v>2</v>
      </c>
      <c r="B4" s="25"/>
      <c r="C4" s="26">
        <v>44682</v>
      </c>
      <c r="F4" s="24"/>
      <c r="G4"/>
      <c r="H4" s="1"/>
    </row>
    <row r="5" spans="1:8" x14ac:dyDescent="0.3">
      <c r="A5" s="25" t="s">
        <v>3</v>
      </c>
      <c r="B5" s="25"/>
      <c r="C5" s="26">
        <v>45017</v>
      </c>
      <c r="F5" s="4"/>
      <c r="G5"/>
      <c r="H5" s="1"/>
    </row>
    <row r="6" spans="1:8" ht="43.2" x14ac:dyDescent="0.3">
      <c r="A6" s="34" t="s">
        <v>4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135</v>
      </c>
      <c r="H6" s="35" t="s">
        <v>10</v>
      </c>
    </row>
    <row r="7" spans="1:8" s="7" customFormat="1" ht="28.8" x14ac:dyDescent="0.3">
      <c r="A7" s="14" t="s">
        <v>11</v>
      </c>
      <c r="B7" s="15">
        <v>1</v>
      </c>
      <c r="C7" s="16" t="s">
        <v>12</v>
      </c>
      <c r="D7" s="16" t="s">
        <v>13</v>
      </c>
      <c r="E7" s="14">
        <v>1895</v>
      </c>
      <c r="F7" s="17">
        <v>1</v>
      </c>
      <c r="G7" s="61">
        <v>519873.95</v>
      </c>
      <c r="H7" s="27"/>
    </row>
    <row r="8" spans="1:8" s="7" customFormat="1" ht="28.8" x14ac:dyDescent="0.3">
      <c r="A8" s="14" t="s">
        <v>11</v>
      </c>
      <c r="B8" s="15">
        <v>2</v>
      </c>
      <c r="C8" s="16" t="s">
        <v>95</v>
      </c>
      <c r="D8" s="16" t="s">
        <v>101</v>
      </c>
      <c r="E8" s="14">
        <v>1990</v>
      </c>
      <c r="F8" s="17">
        <v>31000</v>
      </c>
      <c r="G8" s="61">
        <v>184846.01</v>
      </c>
      <c r="H8" s="27"/>
    </row>
    <row r="9" spans="1:8" s="7" customFormat="1" ht="28.8" x14ac:dyDescent="0.3">
      <c r="A9" s="14" t="s">
        <v>11</v>
      </c>
      <c r="B9" s="15">
        <v>3</v>
      </c>
      <c r="C9" s="14" t="s">
        <v>74</v>
      </c>
      <c r="D9" s="16" t="s">
        <v>14</v>
      </c>
      <c r="E9" s="14">
        <v>2007</v>
      </c>
      <c r="F9" s="17">
        <v>4875.0200000000004</v>
      </c>
      <c r="G9" s="61">
        <v>8526.06</v>
      </c>
      <c r="H9" s="27"/>
    </row>
    <row r="10" spans="1:8" s="7" customFormat="1" ht="28.8" x14ac:dyDescent="0.3">
      <c r="A10" s="14" t="s">
        <v>11</v>
      </c>
      <c r="B10" s="16">
        <v>4</v>
      </c>
      <c r="C10" s="14" t="s">
        <v>15</v>
      </c>
      <c r="D10" s="14" t="s">
        <v>16</v>
      </c>
      <c r="E10" s="14"/>
      <c r="F10" s="17">
        <v>1</v>
      </c>
      <c r="G10" s="61">
        <v>24994.240000000002</v>
      </c>
      <c r="H10" s="27"/>
    </row>
    <row r="11" spans="1:8" s="7" customFormat="1" ht="28.8" x14ac:dyDescent="0.3">
      <c r="A11" s="14" t="s">
        <v>11</v>
      </c>
      <c r="B11" s="16">
        <v>5</v>
      </c>
      <c r="C11" s="14" t="s">
        <v>17</v>
      </c>
      <c r="D11" s="14" t="s">
        <v>16</v>
      </c>
      <c r="E11" s="14"/>
      <c r="F11" s="17">
        <v>1</v>
      </c>
      <c r="G11" s="61">
        <v>0</v>
      </c>
      <c r="H11" s="27"/>
    </row>
    <row r="12" spans="1:8" s="7" customFormat="1" ht="28.8" x14ac:dyDescent="0.3">
      <c r="A12" s="14" t="s">
        <v>11</v>
      </c>
      <c r="B12" s="16">
        <v>6</v>
      </c>
      <c r="C12" s="14" t="s">
        <v>18</v>
      </c>
      <c r="D12" s="14" t="s">
        <v>16</v>
      </c>
      <c r="E12" s="14"/>
      <c r="F12" s="17">
        <v>1</v>
      </c>
      <c r="G12" s="61">
        <v>0</v>
      </c>
      <c r="H12" s="27"/>
    </row>
    <row r="13" spans="1:8" s="7" customFormat="1" ht="28.8" x14ac:dyDescent="0.3">
      <c r="A13" s="14" t="s">
        <v>11</v>
      </c>
      <c r="B13" s="16">
        <v>7</v>
      </c>
      <c r="C13" s="14" t="s">
        <v>99</v>
      </c>
      <c r="D13" s="16" t="s">
        <v>100</v>
      </c>
      <c r="E13" s="14"/>
      <c r="F13" s="17">
        <v>1</v>
      </c>
      <c r="G13" s="61">
        <v>0</v>
      </c>
      <c r="H13" s="27"/>
    </row>
    <row r="14" spans="1:8" s="7" customFormat="1" ht="84" x14ac:dyDescent="0.3">
      <c r="A14" s="14" t="s">
        <v>11</v>
      </c>
      <c r="B14" s="16">
        <v>8</v>
      </c>
      <c r="C14" s="14" t="s">
        <v>19</v>
      </c>
      <c r="D14" s="14" t="s">
        <v>20</v>
      </c>
      <c r="E14" s="14"/>
      <c r="F14" s="17">
        <v>1</v>
      </c>
      <c r="G14" s="62" t="s">
        <v>21</v>
      </c>
      <c r="H14" s="28" t="s">
        <v>22</v>
      </c>
    </row>
    <row r="15" spans="1:8" s="7" customFormat="1" ht="28.8" x14ac:dyDescent="0.3">
      <c r="A15" s="14" t="s">
        <v>11</v>
      </c>
      <c r="B15" s="16">
        <v>9</v>
      </c>
      <c r="C15" s="14" t="s">
        <v>120</v>
      </c>
      <c r="D15" s="14"/>
      <c r="E15" s="14" t="s">
        <v>124</v>
      </c>
      <c r="F15" s="17">
        <v>1</v>
      </c>
      <c r="G15" s="62"/>
      <c r="H15" s="28"/>
    </row>
    <row r="16" spans="1:8" s="7" customFormat="1" ht="28.8" x14ac:dyDescent="0.3">
      <c r="A16" s="14" t="s">
        <v>23</v>
      </c>
      <c r="B16" s="15">
        <v>100</v>
      </c>
      <c r="C16" s="14" t="s">
        <v>24</v>
      </c>
      <c r="D16" s="14" t="s">
        <v>25</v>
      </c>
      <c r="E16" s="14"/>
      <c r="F16" s="17">
        <v>1</v>
      </c>
      <c r="G16" s="61">
        <v>117019.6</v>
      </c>
      <c r="H16" s="27"/>
    </row>
    <row r="17" spans="1:8" s="7" customFormat="1" ht="28.8" x14ac:dyDescent="0.3">
      <c r="A17" s="14" t="s">
        <v>23</v>
      </c>
      <c r="B17" s="16">
        <v>101</v>
      </c>
      <c r="C17" s="14" t="s">
        <v>26</v>
      </c>
      <c r="D17" s="14" t="s">
        <v>27</v>
      </c>
      <c r="E17" s="14"/>
      <c r="F17" s="17">
        <v>1</v>
      </c>
      <c r="G17" s="61">
        <v>0</v>
      </c>
      <c r="H17" s="27"/>
    </row>
    <row r="18" spans="1:8" s="7" customFormat="1" ht="45" customHeight="1" x14ac:dyDescent="0.3">
      <c r="A18" s="14" t="s">
        <v>28</v>
      </c>
      <c r="B18" s="16">
        <v>200</v>
      </c>
      <c r="C18" s="14" t="s">
        <v>29</v>
      </c>
      <c r="D18" s="14" t="s">
        <v>25</v>
      </c>
      <c r="E18" s="14"/>
      <c r="F18" s="17">
        <v>0</v>
      </c>
      <c r="G18" s="63">
        <v>39304.54</v>
      </c>
      <c r="H18" s="27"/>
    </row>
    <row r="19" spans="1:8" s="11" customFormat="1" ht="28.8" x14ac:dyDescent="0.3">
      <c r="A19" s="14" t="s">
        <v>28</v>
      </c>
      <c r="B19" s="16">
        <v>200</v>
      </c>
      <c r="C19" s="14" t="s">
        <v>30</v>
      </c>
      <c r="D19" s="16" t="s">
        <v>101</v>
      </c>
      <c r="E19" s="14"/>
      <c r="F19" s="17">
        <v>0</v>
      </c>
      <c r="G19" s="61" t="s">
        <v>31</v>
      </c>
      <c r="H19" s="27"/>
    </row>
    <row r="20" spans="1:8" s="10" customFormat="1" ht="28.8" x14ac:dyDescent="0.3">
      <c r="A20" s="18" t="s">
        <v>28</v>
      </c>
      <c r="B20" s="18">
        <v>201</v>
      </c>
      <c r="C20" s="18" t="s">
        <v>32</v>
      </c>
      <c r="D20" s="18" t="s">
        <v>101</v>
      </c>
      <c r="E20" s="18">
        <v>2020</v>
      </c>
      <c r="F20" s="19">
        <v>13612</v>
      </c>
      <c r="G20" s="64">
        <v>125673.31</v>
      </c>
      <c r="H20" s="32"/>
    </row>
    <row r="21" spans="1:8" s="7" customFormat="1" ht="28.8" x14ac:dyDescent="0.3">
      <c r="A21" s="20" t="s">
        <v>28</v>
      </c>
      <c r="B21" s="21">
        <v>201</v>
      </c>
      <c r="C21" s="20" t="s">
        <v>33</v>
      </c>
      <c r="D21" s="21" t="s">
        <v>101</v>
      </c>
      <c r="E21" s="20">
        <v>2011</v>
      </c>
      <c r="F21" s="22"/>
      <c r="G21" s="65"/>
      <c r="H21" s="30" t="s">
        <v>34</v>
      </c>
    </row>
    <row r="22" spans="1:8" s="7" customFormat="1" ht="28.8" x14ac:dyDescent="0.3">
      <c r="A22" s="20" t="s">
        <v>28</v>
      </c>
      <c r="B22" s="21">
        <v>201</v>
      </c>
      <c r="C22" s="20" t="s">
        <v>35</v>
      </c>
      <c r="D22" s="21" t="s">
        <v>101</v>
      </c>
      <c r="E22" s="20">
        <v>2011</v>
      </c>
      <c r="F22" s="22"/>
      <c r="G22" s="61"/>
      <c r="H22" s="30" t="s">
        <v>36</v>
      </c>
    </row>
    <row r="23" spans="1:8" s="7" customFormat="1" ht="28.8" x14ac:dyDescent="0.3">
      <c r="A23" s="14" t="s">
        <v>28</v>
      </c>
      <c r="B23" s="16">
        <v>201</v>
      </c>
      <c r="C23" s="18" t="s">
        <v>75</v>
      </c>
      <c r="D23" s="16" t="s">
        <v>101</v>
      </c>
      <c r="E23" s="14">
        <v>2017</v>
      </c>
      <c r="F23" s="17">
        <v>7800</v>
      </c>
      <c r="G23" s="61" t="s">
        <v>37</v>
      </c>
      <c r="H23" s="27"/>
    </row>
    <row r="24" spans="1:8" s="7" customFormat="1" ht="28.8" x14ac:dyDescent="0.3">
      <c r="A24" s="20" t="s">
        <v>28</v>
      </c>
      <c r="B24" s="21">
        <v>201</v>
      </c>
      <c r="C24" s="20" t="s">
        <v>38</v>
      </c>
      <c r="D24" s="21" t="s">
        <v>101</v>
      </c>
      <c r="E24" s="20"/>
      <c r="F24" s="22"/>
      <c r="G24" s="61"/>
      <c r="H24" s="30" t="s">
        <v>39</v>
      </c>
    </row>
    <row r="25" spans="1:8" s="7" customFormat="1" ht="28.8" x14ac:dyDescent="0.3">
      <c r="A25" s="14" t="s">
        <v>28</v>
      </c>
      <c r="B25" s="16">
        <v>201</v>
      </c>
      <c r="C25" s="14" t="s">
        <v>76</v>
      </c>
      <c r="D25" s="16" t="s">
        <v>101</v>
      </c>
      <c r="E25" s="14">
        <v>2014</v>
      </c>
      <c r="F25" s="17">
        <v>395</v>
      </c>
      <c r="G25" s="61" t="s">
        <v>37</v>
      </c>
      <c r="H25" s="27"/>
    </row>
    <row r="26" spans="1:8" s="7" customFormat="1" ht="28.8" x14ac:dyDescent="0.3">
      <c r="A26" s="14" t="s">
        <v>28</v>
      </c>
      <c r="B26" s="16">
        <v>201</v>
      </c>
      <c r="C26" s="14" t="s">
        <v>77</v>
      </c>
      <c r="D26" s="16" t="s">
        <v>101</v>
      </c>
      <c r="E26" s="14">
        <v>2014</v>
      </c>
      <c r="F26" s="17">
        <v>237</v>
      </c>
      <c r="G26" s="61" t="s">
        <v>37</v>
      </c>
      <c r="H26" s="27"/>
    </row>
    <row r="27" spans="1:8" s="7" customFormat="1" ht="28.8" x14ac:dyDescent="0.3">
      <c r="A27" s="14" t="s">
        <v>28</v>
      </c>
      <c r="B27" s="16">
        <v>201</v>
      </c>
      <c r="C27" s="14" t="s">
        <v>78</v>
      </c>
      <c r="D27" s="16" t="s">
        <v>101</v>
      </c>
      <c r="E27" s="14">
        <v>2018</v>
      </c>
      <c r="F27" s="17">
        <v>5393.5</v>
      </c>
      <c r="G27" s="61" t="s">
        <v>37</v>
      </c>
      <c r="H27" s="27"/>
    </row>
    <row r="28" spans="1:8" s="7" customFormat="1" ht="28.8" x14ac:dyDescent="0.3">
      <c r="A28" s="14" t="s">
        <v>28</v>
      </c>
      <c r="B28" s="16">
        <v>201</v>
      </c>
      <c r="C28" s="18" t="s">
        <v>79</v>
      </c>
      <c r="D28" s="18" t="s">
        <v>101</v>
      </c>
      <c r="E28" s="18">
        <v>2019</v>
      </c>
      <c r="F28" s="19">
        <v>638</v>
      </c>
      <c r="G28" s="61" t="s">
        <v>37</v>
      </c>
      <c r="H28" s="29"/>
    </row>
    <row r="29" spans="1:8" s="7" customFormat="1" ht="28.8" x14ac:dyDescent="0.3">
      <c r="A29" s="14" t="s">
        <v>28</v>
      </c>
      <c r="B29" s="16">
        <v>201</v>
      </c>
      <c r="C29" s="18" t="s">
        <v>80</v>
      </c>
      <c r="D29" s="18" t="s">
        <v>101</v>
      </c>
      <c r="E29" s="18">
        <v>2019</v>
      </c>
      <c r="F29" s="19">
        <v>430</v>
      </c>
      <c r="G29" s="61" t="s">
        <v>37</v>
      </c>
      <c r="H29" s="29"/>
    </row>
    <row r="30" spans="1:8" s="7" customFormat="1" ht="28.8" x14ac:dyDescent="0.3">
      <c r="A30" s="14" t="s">
        <v>28</v>
      </c>
      <c r="B30" s="16">
        <v>201</v>
      </c>
      <c r="C30" s="14" t="s">
        <v>81</v>
      </c>
      <c r="D30" s="16" t="s">
        <v>101</v>
      </c>
      <c r="E30" s="14">
        <v>2011</v>
      </c>
      <c r="F30" s="17">
        <v>3500</v>
      </c>
      <c r="G30" s="61" t="s">
        <v>37</v>
      </c>
      <c r="H30" s="27"/>
    </row>
    <row r="31" spans="1:8" s="7" customFormat="1" ht="28.8" x14ac:dyDescent="0.3">
      <c r="A31" s="14" t="s">
        <v>28</v>
      </c>
      <c r="B31" s="16">
        <v>201</v>
      </c>
      <c r="C31" s="14" t="s">
        <v>82</v>
      </c>
      <c r="D31" s="16" t="s">
        <v>101</v>
      </c>
      <c r="E31" s="14"/>
      <c r="F31" s="17">
        <v>1</v>
      </c>
      <c r="G31" s="61" t="s">
        <v>37</v>
      </c>
      <c r="H31" s="27"/>
    </row>
    <row r="32" spans="1:8" s="7" customFormat="1" ht="28.8" x14ac:dyDescent="0.3">
      <c r="A32" s="14" t="s">
        <v>28</v>
      </c>
      <c r="B32" s="16">
        <v>201</v>
      </c>
      <c r="C32" s="14" t="s">
        <v>83</v>
      </c>
      <c r="D32" s="16" t="s">
        <v>101</v>
      </c>
      <c r="E32" s="14"/>
      <c r="F32" s="17">
        <v>1</v>
      </c>
      <c r="G32" s="61" t="s">
        <v>37</v>
      </c>
      <c r="H32" s="27"/>
    </row>
    <row r="33" spans="1:88" s="7" customFormat="1" ht="28.8" x14ac:dyDescent="0.3">
      <c r="A33" s="14" t="s">
        <v>28</v>
      </c>
      <c r="B33" s="16">
        <v>201</v>
      </c>
      <c r="C33" s="14" t="s">
        <v>84</v>
      </c>
      <c r="D33" s="16" t="s">
        <v>101</v>
      </c>
      <c r="E33" s="14"/>
      <c r="F33" s="17">
        <v>1</v>
      </c>
      <c r="G33" s="61" t="s">
        <v>37</v>
      </c>
      <c r="H33" s="27"/>
    </row>
    <row r="34" spans="1:88" s="10" customFormat="1" ht="43.2" x14ac:dyDescent="0.3">
      <c r="A34" s="18" t="s">
        <v>28</v>
      </c>
      <c r="B34" s="18">
        <v>201</v>
      </c>
      <c r="C34" s="18" t="s">
        <v>85</v>
      </c>
      <c r="D34" s="18" t="s">
        <v>101</v>
      </c>
      <c r="E34" s="18">
        <v>2020</v>
      </c>
      <c r="F34" s="19">
        <v>4537.3500000000004</v>
      </c>
      <c r="G34" s="63" t="s">
        <v>37</v>
      </c>
      <c r="H34" s="29"/>
    </row>
    <row r="35" spans="1:88" s="10" customFormat="1" ht="43.2" x14ac:dyDescent="0.3">
      <c r="A35" s="18" t="s">
        <v>28</v>
      </c>
      <c r="B35" s="18">
        <v>201</v>
      </c>
      <c r="C35" s="18" t="s">
        <v>86</v>
      </c>
      <c r="D35" s="18" t="s">
        <v>101</v>
      </c>
      <c r="E35" s="18">
        <v>2020</v>
      </c>
      <c r="F35" s="19">
        <v>3408</v>
      </c>
      <c r="G35" s="63" t="s">
        <v>37</v>
      </c>
      <c r="H35" s="29"/>
    </row>
    <row r="36" spans="1:88" s="10" customFormat="1" ht="43.2" x14ac:dyDescent="0.3">
      <c r="A36" s="18" t="s">
        <v>28</v>
      </c>
      <c r="B36" s="18">
        <v>201</v>
      </c>
      <c r="C36" s="18" t="s">
        <v>87</v>
      </c>
      <c r="D36" s="18" t="s">
        <v>101</v>
      </c>
      <c r="E36" s="18">
        <v>2020</v>
      </c>
      <c r="F36" s="19">
        <v>3655</v>
      </c>
      <c r="G36" s="63" t="s">
        <v>37</v>
      </c>
      <c r="H36" s="29"/>
    </row>
    <row r="37" spans="1:88" s="7" customFormat="1" ht="28.8" x14ac:dyDescent="0.3">
      <c r="A37" s="14" t="s">
        <v>28</v>
      </c>
      <c r="B37" s="16">
        <v>201</v>
      </c>
      <c r="C37" s="14" t="s">
        <v>88</v>
      </c>
      <c r="D37" s="16" t="s">
        <v>101</v>
      </c>
      <c r="E37" s="14"/>
      <c r="F37" s="17">
        <v>1</v>
      </c>
      <c r="G37" s="61" t="s">
        <v>37</v>
      </c>
      <c r="H37" s="31"/>
      <c r="I37" s="9"/>
    </row>
    <row r="38" spans="1:88" s="7" customFormat="1" ht="28.8" x14ac:dyDescent="0.3">
      <c r="A38" s="14" t="s">
        <v>28</v>
      </c>
      <c r="B38" s="16">
        <v>202</v>
      </c>
      <c r="C38" s="14" t="s">
        <v>89</v>
      </c>
      <c r="D38" s="16" t="s">
        <v>101</v>
      </c>
      <c r="E38" s="14">
        <v>2018</v>
      </c>
      <c r="F38" s="17">
        <v>7665</v>
      </c>
      <c r="G38" s="61">
        <v>10468.56</v>
      </c>
      <c r="H38" s="27"/>
    </row>
    <row r="39" spans="1:88" s="11" customFormat="1" ht="59.25" customHeight="1" x14ac:dyDescent="0.3">
      <c r="A39" s="18" t="s">
        <v>28</v>
      </c>
      <c r="B39" s="18">
        <v>203</v>
      </c>
      <c r="C39" s="18" t="s">
        <v>90</v>
      </c>
      <c r="D39" s="18" t="s">
        <v>101</v>
      </c>
      <c r="E39" s="18">
        <v>2019</v>
      </c>
      <c r="F39" s="19">
        <v>500</v>
      </c>
      <c r="G39" s="63" t="s">
        <v>37</v>
      </c>
      <c r="H39" s="32"/>
    </row>
    <row r="40" spans="1:88" s="46" customFormat="1" ht="28.8" x14ac:dyDescent="0.3">
      <c r="A40" s="18" t="s">
        <v>28</v>
      </c>
      <c r="B40" s="18">
        <v>204</v>
      </c>
      <c r="C40" s="18" t="s">
        <v>40</v>
      </c>
      <c r="D40" s="18"/>
      <c r="E40" s="18">
        <v>2019</v>
      </c>
      <c r="F40" s="19">
        <v>1</v>
      </c>
      <c r="G40" s="66" t="s">
        <v>107</v>
      </c>
      <c r="H40" s="32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</row>
    <row r="41" spans="1:88" s="48" customFormat="1" ht="33" customHeight="1" x14ac:dyDescent="0.3">
      <c r="A41" s="14" t="s">
        <v>28</v>
      </c>
      <c r="B41" s="18">
        <v>205</v>
      </c>
      <c r="C41" s="18" t="s">
        <v>91</v>
      </c>
      <c r="D41" s="18" t="s">
        <v>101</v>
      </c>
      <c r="E41" s="18" t="s">
        <v>72</v>
      </c>
      <c r="F41" s="19">
        <f>777.6+336.6</f>
        <v>1114.2</v>
      </c>
      <c r="G41" s="63">
        <v>6072.68</v>
      </c>
      <c r="H41" s="29"/>
    </row>
    <row r="42" spans="1:88" s="10" customFormat="1" ht="28.8" x14ac:dyDescent="0.3">
      <c r="A42" s="14" t="s">
        <v>28</v>
      </c>
      <c r="B42" s="18">
        <v>206</v>
      </c>
      <c r="C42" s="18" t="s">
        <v>92</v>
      </c>
      <c r="D42" s="18" t="s">
        <v>101</v>
      </c>
      <c r="E42" s="18">
        <v>2019</v>
      </c>
      <c r="F42" s="19">
        <v>765.6</v>
      </c>
      <c r="G42" s="63" t="s">
        <v>37</v>
      </c>
      <c r="H42" s="29"/>
    </row>
    <row r="43" spans="1:88" s="10" customFormat="1" ht="43.2" x14ac:dyDescent="0.3">
      <c r="A43" s="14" t="s">
        <v>28</v>
      </c>
      <c r="B43" s="18">
        <v>207</v>
      </c>
      <c r="C43" s="18" t="s">
        <v>93</v>
      </c>
      <c r="D43" s="18" t="s">
        <v>101</v>
      </c>
      <c r="E43" s="18">
        <v>2019</v>
      </c>
      <c r="F43" s="19">
        <v>838.4</v>
      </c>
      <c r="G43" s="63" t="s">
        <v>37</v>
      </c>
      <c r="H43" s="29"/>
    </row>
    <row r="44" spans="1:88" s="7" customFormat="1" ht="28.8" x14ac:dyDescent="0.3">
      <c r="A44" s="14" t="s">
        <v>28</v>
      </c>
      <c r="B44" s="16">
        <v>208</v>
      </c>
      <c r="C44" s="18" t="s">
        <v>43</v>
      </c>
      <c r="D44" s="18" t="s">
        <v>25</v>
      </c>
      <c r="E44" s="18">
        <v>2016</v>
      </c>
      <c r="F44" s="19">
        <v>449.95</v>
      </c>
      <c r="G44" s="67">
        <v>1469.51</v>
      </c>
      <c r="H44" s="27"/>
    </row>
    <row r="45" spans="1:88" s="7" customFormat="1" ht="28.8" x14ac:dyDescent="0.3">
      <c r="A45" s="18" t="s">
        <v>28</v>
      </c>
      <c r="B45" s="18">
        <v>209</v>
      </c>
      <c r="C45" s="18" t="s">
        <v>44</v>
      </c>
      <c r="D45" s="18" t="s">
        <v>25</v>
      </c>
      <c r="E45" s="18">
        <v>2016</v>
      </c>
      <c r="F45" s="19">
        <v>59.95</v>
      </c>
      <c r="G45" s="63" t="s">
        <v>37</v>
      </c>
      <c r="H45" s="27"/>
    </row>
    <row r="46" spans="1:88" s="3" customFormat="1" ht="28.8" x14ac:dyDescent="0.3">
      <c r="A46" s="14" t="s">
        <v>28</v>
      </c>
      <c r="B46" s="16">
        <v>210</v>
      </c>
      <c r="C46" s="14" t="s">
        <v>46</v>
      </c>
      <c r="D46" s="14" t="s">
        <v>25</v>
      </c>
      <c r="E46" s="14">
        <v>2016</v>
      </c>
      <c r="F46" s="17">
        <v>97.5</v>
      </c>
      <c r="G46" s="65" t="s">
        <v>47</v>
      </c>
      <c r="H46" s="27"/>
    </row>
    <row r="47" spans="1:88" s="7" customFormat="1" ht="43.2" x14ac:dyDescent="0.3">
      <c r="A47" s="20" t="s">
        <v>28</v>
      </c>
      <c r="B47" s="21">
        <v>211</v>
      </c>
      <c r="C47" s="20" t="s">
        <v>48</v>
      </c>
      <c r="D47" s="20" t="s">
        <v>25</v>
      </c>
      <c r="E47" s="20">
        <v>2013</v>
      </c>
      <c r="F47" s="55"/>
      <c r="G47" s="61"/>
      <c r="H47" s="30" t="s">
        <v>49</v>
      </c>
    </row>
    <row r="48" spans="1:88" s="7" customFormat="1" ht="28.8" x14ac:dyDescent="0.3">
      <c r="A48" s="14" t="s">
        <v>28</v>
      </c>
      <c r="B48" s="16">
        <v>212</v>
      </c>
      <c r="C48" s="14" t="s">
        <v>50</v>
      </c>
      <c r="D48" s="14" t="s">
        <v>25</v>
      </c>
      <c r="E48" s="14"/>
      <c r="F48" s="17">
        <v>20.88</v>
      </c>
      <c r="G48" s="68" t="s">
        <v>47</v>
      </c>
      <c r="H48" s="27"/>
    </row>
    <row r="49" spans="1:8" s="7" customFormat="1" ht="28.8" x14ac:dyDescent="0.3">
      <c r="A49" s="14" t="s">
        <v>28</v>
      </c>
      <c r="B49" s="16">
        <v>213</v>
      </c>
      <c r="C49" s="14" t="s">
        <v>51</v>
      </c>
      <c r="D49" s="14" t="s">
        <v>25</v>
      </c>
      <c r="E49" s="14">
        <v>2016</v>
      </c>
      <c r="F49" s="17">
        <v>89</v>
      </c>
      <c r="G49" s="65" t="s">
        <v>47</v>
      </c>
      <c r="H49" s="27"/>
    </row>
    <row r="50" spans="1:8" s="7" customFormat="1" ht="28.8" x14ac:dyDescent="0.3">
      <c r="A50" s="18" t="s">
        <v>28</v>
      </c>
      <c r="B50" s="36">
        <v>214</v>
      </c>
      <c r="C50" s="36" t="s">
        <v>45</v>
      </c>
      <c r="D50" s="18" t="s">
        <v>25</v>
      </c>
      <c r="E50" s="36">
        <v>2019</v>
      </c>
      <c r="F50" s="36">
        <v>307.5</v>
      </c>
      <c r="G50" s="63" t="s">
        <v>37</v>
      </c>
      <c r="H50" s="33"/>
    </row>
    <row r="51" spans="1:8" s="3" customFormat="1" ht="43.2" x14ac:dyDescent="0.3">
      <c r="A51" s="18" t="s">
        <v>28</v>
      </c>
      <c r="B51" s="36">
        <v>215</v>
      </c>
      <c r="C51" s="18" t="s">
        <v>94</v>
      </c>
      <c r="D51" s="18" t="s">
        <v>101</v>
      </c>
      <c r="E51" s="36">
        <v>2020</v>
      </c>
      <c r="F51" s="37">
        <v>8705.0400000000009</v>
      </c>
      <c r="G51" s="63">
        <v>8705.0400000000009</v>
      </c>
      <c r="H51" s="33"/>
    </row>
    <row r="52" spans="1:8" s="3" customFormat="1" ht="28.8" x14ac:dyDescent="0.3">
      <c r="A52" s="14" t="s">
        <v>28</v>
      </c>
      <c r="B52" s="18">
        <v>216</v>
      </c>
      <c r="C52" s="18" t="s">
        <v>41</v>
      </c>
      <c r="D52" s="18" t="s">
        <v>42</v>
      </c>
      <c r="E52" s="18">
        <v>2021</v>
      </c>
      <c r="F52" s="50">
        <v>336.6</v>
      </c>
      <c r="G52" s="63" t="s">
        <v>37</v>
      </c>
      <c r="H52" s="29"/>
    </row>
    <row r="53" spans="1:8" ht="28.8" x14ac:dyDescent="0.3">
      <c r="A53" s="18" t="s">
        <v>28</v>
      </c>
      <c r="B53" s="36">
        <v>217</v>
      </c>
      <c r="C53" s="18" t="s">
        <v>52</v>
      </c>
      <c r="D53" s="18" t="s">
        <v>42</v>
      </c>
      <c r="E53" s="36">
        <v>2021</v>
      </c>
      <c r="F53" s="37">
        <v>1</v>
      </c>
      <c r="G53" s="63" t="s">
        <v>71</v>
      </c>
      <c r="H53" s="33"/>
    </row>
    <row r="54" spans="1:8" s="6" customFormat="1" ht="43.2" x14ac:dyDescent="0.3">
      <c r="A54" s="65" t="s">
        <v>28</v>
      </c>
      <c r="B54" s="66">
        <v>218</v>
      </c>
      <c r="C54" s="66" t="s">
        <v>108</v>
      </c>
      <c r="D54" s="66" t="s">
        <v>101</v>
      </c>
      <c r="E54" s="66" t="s">
        <v>109</v>
      </c>
      <c r="F54" s="63">
        <v>1</v>
      </c>
      <c r="G54" s="63"/>
      <c r="H54" s="69"/>
    </row>
    <row r="55" spans="1:8" s="3" customFormat="1" ht="28.8" x14ac:dyDescent="0.3">
      <c r="A55" s="65" t="s">
        <v>28</v>
      </c>
      <c r="B55" s="66">
        <v>219</v>
      </c>
      <c r="C55" s="66" t="s">
        <v>110</v>
      </c>
      <c r="D55" s="66" t="s">
        <v>101</v>
      </c>
      <c r="E55" s="66" t="s">
        <v>109</v>
      </c>
      <c r="F55" s="63">
        <v>1</v>
      </c>
      <c r="G55" s="63"/>
      <c r="H55" s="69"/>
    </row>
    <row r="56" spans="1:8" ht="28.8" x14ac:dyDescent="0.3">
      <c r="A56" s="66" t="s">
        <v>28</v>
      </c>
      <c r="B56" s="66">
        <v>220</v>
      </c>
      <c r="C56" s="66" t="s">
        <v>111</v>
      </c>
      <c r="D56" s="66" t="s">
        <v>112</v>
      </c>
      <c r="E56" s="66">
        <v>2021</v>
      </c>
      <c r="F56" s="63">
        <v>473.25</v>
      </c>
      <c r="G56" s="66"/>
      <c r="H56" s="70"/>
    </row>
    <row r="57" spans="1:8" ht="28.8" x14ac:dyDescent="0.3">
      <c r="A57" s="66" t="s">
        <v>28</v>
      </c>
      <c r="B57" s="66">
        <v>221</v>
      </c>
      <c r="C57" s="66" t="s">
        <v>113</v>
      </c>
      <c r="D57" s="66" t="s">
        <v>114</v>
      </c>
      <c r="E57" s="66" t="s">
        <v>109</v>
      </c>
      <c r="F57" s="63">
        <v>1</v>
      </c>
      <c r="G57" s="66"/>
      <c r="H57" s="70"/>
    </row>
    <row r="58" spans="1:8" s="24" customFormat="1" ht="28.8" x14ac:dyDescent="0.3">
      <c r="A58" s="66" t="s">
        <v>28</v>
      </c>
      <c r="B58" s="66">
        <v>222</v>
      </c>
      <c r="C58" s="66" t="s">
        <v>121</v>
      </c>
      <c r="D58" s="66" t="s">
        <v>122</v>
      </c>
      <c r="E58" s="66" t="s">
        <v>123</v>
      </c>
      <c r="F58" s="71">
        <v>189</v>
      </c>
      <c r="G58" s="66"/>
      <c r="H58" s="66"/>
    </row>
    <row r="59" spans="1:8" s="24" customFormat="1" ht="28.8" x14ac:dyDescent="0.3">
      <c r="A59" s="66" t="s">
        <v>28</v>
      </c>
      <c r="B59" s="66">
        <v>223</v>
      </c>
      <c r="C59" s="66" t="s">
        <v>134</v>
      </c>
      <c r="D59" s="66" t="s">
        <v>133</v>
      </c>
      <c r="E59" s="72">
        <v>44621</v>
      </c>
      <c r="F59" s="71">
        <v>943.22</v>
      </c>
      <c r="G59" s="66"/>
      <c r="H59" s="66"/>
    </row>
    <row r="60" spans="1:8" s="24" customFormat="1" ht="28.8" x14ac:dyDescent="0.3">
      <c r="A60" s="66" t="s">
        <v>28</v>
      </c>
      <c r="B60" s="66"/>
      <c r="C60" s="66" t="s">
        <v>121</v>
      </c>
      <c r="D60" s="66" t="s">
        <v>126</v>
      </c>
      <c r="E60" s="66" t="s">
        <v>123</v>
      </c>
      <c r="F60" s="71">
        <v>189</v>
      </c>
      <c r="G60" s="66"/>
      <c r="H60" s="66"/>
    </row>
    <row r="61" spans="1:8" s="24" customFormat="1" ht="28.8" x14ac:dyDescent="0.3">
      <c r="A61" s="66" t="s">
        <v>28</v>
      </c>
      <c r="B61" s="66"/>
      <c r="C61" s="66" t="s">
        <v>121</v>
      </c>
      <c r="D61" s="66" t="s">
        <v>125</v>
      </c>
      <c r="E61" s="66" t="s">
        <v>123</v>
      </c>
      <c r="F61" s="71">
        <v>189</v>
      </c>
      <c r="G61" s="66"/>
      <c r="H61" s="66"/>
    </row>
    <row r="62" spans="1:8" x14ac:dyDescent="0.3">
      <c r="F62" s="51">
        <f>SUBTOTAL(109,F7:F57)</f>
        <v>100921.74000000002</v>
      </c>
      <c r="G62" s="54">
        <f>SUBTOTAL(109,G7:G57)</f>
        <v>1046953.5000000001</v>
      </c>
      <c r="H62" s="52"/>
    </row>
    <row r="63" spans="1:8" x14ac:dyDescent="0.3">
      <c r="F63" s="51"/>
      <c r="G63" s="54"/>
      <c r="H63" s="52"/>
    </row>
    <row r="64" spans="1:8" s="8" customFormat="1" x14ac:dyDescent="0.3">
      <c r="A64" s="53" t="s">
        <v>96</v>
      </c>
      <c r="B64" s="53"/>
      <c r="C64" s="53"/>
      <c r="D64" s="53"/>
      <c r="E64" s="53"/>
      <c r="F64" s="44"/>
      <c r="G64" s="49"/>
      <c r="H64" s="45"/>
    </row>
    <row r="65" spans="1:8" s="8" customFormat="1" x14ac:dyDescent="0.3">
      <c r="A65" s="53"/>
      <c r="B65" s="53"/>
      <c r="C65" s="53"/>
      <c r="D65" s="53"/>
      <c r="E65" s="53"/>
      <c r="F65" s="44"/>
      <c r="G65" s="49"/>
      <c r="H65" s="45"/>
    </row>
    <row r="66" spans="1:8" x14ac:dyDescent="0.3">
      <c r="A66" s="6" t="s">
        <v>53</v>
      </c>
    </row>
    <row r="67" spans="1:8" x14ac:dyDescent="0.3">
      <c r="A67" s="24" t="s">
        <v>127</v>
      </c>
      <c r="B67" s="3"/>
      <c r="C67" s="3"/>
      <c r="D67" s="3"/>
      <c r="E67" s="3"/>
    </row>
    <row r="68" spans="1:8" x14ac:dyDescent="0.3">
      <c r="F68" s="3"/>
      <c r="G68" s="13"/>
      <c r="H68" s="3"/>
    </row>
    <row r="69" spans="1:8" x14ac:dyDescent="0.3">
      <c r="A69" s="6" t="s">
        <v>60</v>
      </c>
    </row>
    <row r="70" spans="1:8" x14ac:dyDescent="0.3">
      <c r="A70" s="40" t="s">
        <v>128</v>
      </c>
    </row>
    <row r="71" spans="1:8" x14ac:dyDescent="0.3">
      <c r="A71" s="41" t="s">
        <v>59</v>
      </c>
      <c r="B71"/>
    </row>
    <row r="72" spans="1:8" ht="16.2" x14ac:dyDescent="0.3">
      <c r="A72" s="39" t="s">
        <v>106</v>
      </c>
      <c r="B72"/>
    </row>
    <row r="74" spans="1:8" x14ac:dyDescent="0.3">
      <c r="A74" s="6" t="s">
        <v>54</v>
      </c>
    </row>
    <row r="75" spans="1:8" x14ac:dyDescent="0.3">
      <c r="A75" s="39" t="s">
        <v>130</v>
      </c>
    </row>
    <row r="76" spans="1:8" x14ac:dyDescent="0.3">
      <c r="A76" s="42" t="s">
        <v>61</v>
      </c>
      <c r="B76" s="3"/>
      <c r="C76" s="3"/>
      <c r="D76" s="3"/>
      <c r="E76" s="3"/>
    </row>
    <row r="77" spans="1:8" x14ac:dyDescent="0.3">
      <c r="A77" s="57" t="s">
        <v>62</v>
      </c>
      <c r="B77" s="58"/>
      <c r="C77" s="12"/>
      <c r="F77" s="3"/>
    </row>
    <row r="78" spans="1:8" x14ac:dyDescent="0.3">
      <c r="A78" s="57" t="s">
        <v>63</v>
      </c>
      <c r="B78" s="58"/>
      <c r="C78" s="12"/>
    </row>
    <row r="79" spans="1:8" x14ac:dyDescent="0.3">
      <c r="A79" s="57" t="s">
        <v>64</v>
      </c>
      <c r="B79" s="58"/>
      <c r="C79" s="12"/>
    </row>
    <row r="80" spans="1:8" x14ac:dyDescent="0.3">
      <c r="A80" s="43" t="s">
        <v>65</v>
      </c>
    </row>
    <row r="81" spans="1:51" x14ac:dyDescent="0.3">
      <c r="A81" s="42" t="s">
        <v>66</v>
      </c>
    </row>
    <row r="82" spans="1:51" s="47" customFormat="1" x14ac:dyDescent="0.3">
      <c r="A82" s="57"/>
      <c r="B82" s="58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</row>
    <row r="83" spans="1:51" x14ac:dyDescent="0.3">
      <c r="A83" s="59" t="s">
        <v>129</v>
      </c>
      <c r="B83" s="58"/>
      <c r="C83" s="12"/>
      <c r="D83" s="12"/>
      <c r="E83" s="12"/>
      <c r="F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</row>
    <row r="84" spans="1:51" x14ac:dyDescent="0.3">
      <c r="A84" s="60"/>
      <c r="B84" s="58"/>
      <c r="C84" s="12"/>
      <c r="D84" s="12"/>
      <c r="E84" s="12"/>
      <c r="F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</row>
    <row r="85" spans="1:51" x14ac:dyDescent="0.3">
      <c r="A85" s="57" t="s">
        <v>67</v>
      </c>
      <c r="B85" s="58"/>
      <c r="C85" s="12"/>
      <c r="D85" s="12"/>
      <c r="E85" s="12"/>
      <c r="F85" s="12"/>
      <c r="H85" s="12"/>
    </row>
    <row r="86" spans="1:51" x14ac:dyDescent="0.3">
      <c r="A86" s="57" t="s">
        <v>116</v>
      </c>
      <c r="B86" s="58"/>
      <c r="C86" s="12"/>
      <c r="D86" s="12"/>
      <c r="E86" s="12"/>
      <c r="F86" s="12"/>
      <c r="H86" s="12"/>
    </row>
    <row r="87" spans="1:51" x14ac:dyDescent="0.3">
      <c r="A87" s="60"/>
      <c r="B87" s="13"/>
      <c r="C87" s="13"/>
      <c r="D87" s="13"/>
      <c r="E87" s="12"/>
      <c r="F87" s="12"/>
      <c r="H87" s="12"/>
    </row>
    <row r="88" spans="1:51" x14ac:dyDescent="0.3">
      <c r="A88" s="57" t="s">
        <v>68</v>
      </c>
      <c r="B88" s="13"/>
      <c r="C88" s="13"/>
      <c r="D88" s="13"/>
      <c r="E88" s="12"/>
      <c r="F88" s="12"/>
      <c r="H88" s="12"/>
    </row>
    <row r="89" spans="1:51" x14ac:dyDescent="0.3">
      <c r="A89" s="60" t="s">
        <v>117</v>
      </c>
      <c r="B89" s="13"/>
      <c r="C89" s="13"/>
      <c r="D89" s="13"/>
      <c r="E89" s="12"/>
      <c r="F89" s="12"/>
      <c r="H89" s="12"/>
    </row>
    <row r="90" spans="1:51" x14ac:dyDescent="0.3">
      <c r="A90" s="38" t="s">
        <v>131</v>
      </c>
      <c r="B90" s="3"/>
      <c r="C90" s="3"/>
      <c r="D90" s="3"/>
    </row>
    <row r="91" spans="1:51" x14ac:dyDescent="0.3">
      <c r="A91" s="38" t="s">
        <v>132</v>
      </c>
    </row>
    <row r="92" spans="1:51" x14ac:dyDescent="0.3">
      <c r="A92" s="42" t="s">
        <v>97</v>
      </c>
    </row>
    <row r="93" spans="1:51" x14ac:dyDescent="0.3">
      <c r="A93" s="38"/>
    </row>
    <row r="94" spans="1:51" x14ac:dyDescent="0.3">
      <c r="A94" s="42" t="s">
        <v>69</v>
      </c>
    </row>
    <row r="95" spans="1:51" x14ac:dyDescent="0.3">
      <c r="A95" s="38"/>
    </row>
    <row r="96" spans="1:51" x14ac:dyDescent="0.3">
      <c r="A96" s="42" t="s">
        <v>98</v>
      </c>
    </row>
    <row r="97" spans="1:63" x14ac:dyDescent="0.3">
      <c r="A97" s="38"/>
    </row>
    <row r="98" spans="1:63" x14ac:dyDescent="0.3">
      <c r="A98" s="42" t="s">
        <v>70</v>
      </c>
    </row>
    <row r="99" spans="1:63" s="47" customFormat="1" x14ac:dyDescent="0.3">
      <c r="A99" s="57"/>
      <c r="B99" s="58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</row>
    <row r="100" spans="1:63" x14ac:dyDescent="0.3">
      <c r="A100" s="57" t="s">
        <v>115</v>
      </c>
      <c r="B100" s="58"/>
      <c r="C100" s="12"/>
      <c r="D100" s="12"/>
      <c r="E100" s="12"/>
      <c r="F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</row>
    <row r="101" spans="1:63" x14ac:dyDescent="0.3">
      <c r="A101" s="12"/>
      <c r="B101" s="58"/>
      <c r="C101" s="12"/>
      <c r="D101" s="12"/>
      <c r="E101" s="12"/>
      <c r="F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</row>
    <row r="102" spans="1:63" x14ac:dyDescent="0.3">
      <c r="A102" s="6" t="s">
        <v>118</v>
      </c>
    </row>
    <row r="103" spans="1:63" x14ac:dyDescent="0.3">
      <c r="A103" t="s">
        <v>102</v>
      </c>
    </row>
    <row r="104" spans="1:63" x14ac:dyDescent="0.3">
      <c r="A104" t="s">
        <v>103</v>
      </c>
    </row>
    <row r="105" spans="1:63" x14ac:dyDescent="0.3">
      <c r="A105" t="s">
        <v>104</v>
      </c>
    </row>
    <row r="106" spans="1:63" x14ac:dyDescent="0.3">
      <c r="A106" s="24" t="s">
        <v>105</v>
      </c>
    </row>
    <row r="107" spans="1:63" x14ac:dyDescent="0.3">
      <c r="A107" t="s">
        <v>119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1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A3BB-EB68-41F5-B520-4E74EFB4690E}">
  <dimension ref="A1:C4"/>
  <sheetViews>
    <sheetView workbookViewId="0">
      <selection activeCell="C5" sqref="C5"/>
    </sheetView>
  </sheetViews>
  <sheetFormatPr defaultRowHeight="14.4" x14ac:dyDescent="0.3"/>
  <cols>
    <col min="1" max="1" width="15.44140625" customWidth="1"/>
    <col min="2" max="2" width="13.5546875" customWidth="1"/>
    <col min="3" max="3" width="11.33203125" customWidth="1"/>
  </cols>
  <sheetData>
    <row r="1" spans="1:3" x14ac:dyDescent="0.3">
      <c r="A1" t="s">
        <v>55</v>
      </c>
    </row>
    <row r="3" spans="1:3" x14ac:dyDescent="0.3">
      <c r="A3" t="s">
        <v>56</v>
      </c>
      <c r="B3" t="s">
        <v>57</v>
      </c>
      <c r="C3" t="s">
        <v>58</v>
      </c>
    </row>
    <row r="4" spans="1:3" x14ac:dyDescent="0.3">
      <c r="A4" s="1" t="e">
        <f>#REF!</f>
        <v>#REF!</v>
      </c>
      <c r="B4" s="1">
        <f>'2021-22'!F57</f>
        <v>1</v>
      </c>
      <c r="C4" s="5" t="e">
        <f>(B4-A4)/A4*100</f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A95CCF5F682498ABD714B3EA0877D" ma:contentTypeVersion="14" ma:contentTypeDescription="Create a new document." ma:contentTypeScope="" ma:versionID="88c52b8fb725b5031f841112ad3fc02e">
  <xsd:schema xmlns:xsd="http://www.w3.org/2001/XMLSchema" xmlns:xs="http://www.w3.org/2001/XMLSchema" xmlns:p="http://schemas.microsoft.com/office/2006/metadata/properties" xmlns:ns2="258fa2cd-60e8-41f2-a91c-721882f0f9b9" xmlns:ns3="7c3f124b-9310-4580-9adf-ab6a77297a70" targetNamespace="http://schemas.microsoft.com/office/2006/metadata/properties" ma:root="true" ma:fieldsID="d9d0277b51b5eaad2b574181d882a29d" ns2:_="" ns3:_="">
    <xsd:import namespace="258fa2cd-60e8-41f2-a91c-721882f0f9b9"/>
    <xsd:import namespace="7c3f124b-9310-4580-9adf-ab6a77297a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fa2cd-60e8-41f2-a91c-721882f0f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4afae9f-61f1-484b-9b3a-7f1576b71e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f124b-9310-4580-9adf-ab6a77297a7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823cec5-7549-4b32-b1ac-330a840a4b9b}" ma:internalName="TaxCatchAll" ma:showField="CatchAllData" ma:web="7c3f124b-9310-4580-9adf-ab6a77297a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8fa2cd-60e8-41f2-a91c-721882f0f9b9">
      <Terms xmlns="http://schemas.microsoft.com/office/infopath/2007/PartnerControls"/>
    </lcf76f155ced4ddcb4097134ff3c332f>
    <TaxCatchAll xmlns="7c3f124b-9310-4580-9adf-ab6a77297a70" xsi:nil="true"/>
  </documentManagement>
</p:properties>
</file>

<file path=customXml/itemProps1.xml><?xml version="1.0" encoding="utf-8"?>
<ds:datastoreItem xmlns:ds="http://schemas.openxmlformats.org/officeDocument/2006/customXml" ds:itemID="{8DD6BC1B-CA7D-4BC1-80B3-E0943F90BF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822707-6D2F-41C9-8368-A103D8581978}"/>
</file>

<file path=customXml/itemProps3.xml><?xml version="1.0" encoding="utf-8"?>
<ds:datastoreItem xmlns:ds="http://schemas.openxmlformats.org/officeDocument/2006/customXml" ds:itemID="{83C6741C-1FA6-4814-851A-39BF1F4BF517}">
  <ds:schemaRefs>
    <ds:schemaRef ds:uri="http://purl.org/dc/terms/"/>
    <ds:schemaRef ds:uri="http://schemas.microsoft.com/office/2006/metadata/properties"/>
    <ds:schemaRef ds:uri="http://www.w3.org/XML/1998/namespace"/>
    <ds:schemaRef ds:uri="258fa2cd-60e8-41f2-a91c-721882f0f9b9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2021-22</vt:lpstr>
      <vt:lpstr>Sheet3</vt:lpstr>
      <vt:lpstr>'2021-22'!Print_Titles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44789</dc:creator>
  <cp:keywords/>
  <dc:description/>
  <cp:lastModifiedBy>Rachel Davis</cp:lastModifiedBy>
  <cp:revision/>
  <cp:lastPrinted>2022-06-07T12:51:40Z</cp:lastPrinted>
  <dcterms:created xsi:type="dcterms:W3CDTF">2020-04-23T06:15:15Z</dcterms:created>
  <dcterms:modified xsi:type="dcterms:W3CDTF">2022-06-07T12:51:43Z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0x010100FD1A95CCF5F682498ABD714B3EA0877D</vt:lpwstr>
  </property>
</Properties>
</file>